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Feladat" sheetId="1" r:id="rId1"/>
    <sheet name="Nyers" sheetId="2" r:id="rId2"/>
    <sheet name="Megoldás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<sst xmlns="http://schemas.openxmlformats.org/spreadsheetml/2006/main" count="73" uniqueCount="40">
  <si>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1.FELADAT</t>
  </si>
  <si>
    <t>2.FELADAT</t>
  </si>
  <si>
    <t>3.FELADAT</t>
  </si>
  <si>
    <t>4.FELADAT</t>
  </si>
  <si>
    <t>5.FELADAT</t>
  </si>
  <si>
    <t>ALSÓ HATÁR</t>
  </si>
  <si>
    <t>FELSŐ HATÁR</t>
  </si>
  <si>
    <t>ÉRDEMJEGY</t>
  </si>
  <si>
    <t>JEGY</t>
  </si>
  <si>
    <t>ELÉGTELEN</t>
  </si>
  <si>
    <t>ELÉGSÉGES</t>
  </si>
  <si>
    <t>KÖZEPES</t>
  </si>
  <si>
    <t>JÓ</t>
  </si>
  <si>
    <t>JELES</t>
  </si>
  <si>
    <t>Összpontszám</t>
  </si>
  <si>
    <t>Érdemjegy</t>
  </si>
  <si>
    <t>Jegy</t>
  </si>
  <si>
    <t>TANULÓ</t>
  </si>
  <si>
    <t>ÁTLAG</t>
  </si>
  <si>
    <t>Dolgozatok értékelése</t>
  </si>
  <si>
    <t>Feladat:</t>
  </si>
  <si>
    <t>b./  Számítsa ki a hiányzó adatokat!</t>
  </si>
  <si>
    <r>
      <t xml:space="preserve">      Az </t>
    </r>
    <r>
      <rPr>
        <b/>
        <sz val="12"/>
        <rFont val="Arial CE"/>
        <family val="2"/>
      </rPr>
      <t>Érdemjegy</t>
    </r>
    <r>
      <rPr>
        <sz val="12"/>
        <rFont val="Arial CE"/>
        <family val="2"/>
      </rPr>
      <t xml:space="preserve"> és </t>
    </r>
    <r>
      <rPr>
        <b/>
        <sz val="12"/>
        <rFont val="Arial CE"/>
        <family val="2"/>
      </rPr>
      <t>Jegy</t>
    </r>
    <r>
      <rPr>
        <sz val="12"/>
        <rFont val="Arial CE"/>
        <family val="2"/>
      </rPr>
      <t xml:space="preserve"> cellák megállapításakor a ponthatárokat tartalmazó táblázatra hivatkozzon! </t>
    </r>
  </si>
  <si>
    <t xml:space="preserve">c./  Állítsa be a cellaformátumot ("pont") a megfelelő cellákban!  </t>
  </si>
  <si>
    <t>d./  Ábrázolja oszlopdiagramon a feladatonkénti átlagpontszámokat úgy, hogy az értékek is látszódjanak!</t>
  </si>
  <si>
    <t>MIN</t>
  </si>
  <si>
    <t>MAX</t>
  </si>
  <si>
    <t>Legjobb tanuló</t>
  </si>
  <si>
    <t>Leggyengébb tanuló</t>
  </si>
  <si>
    <t>Laci</t>
  </si>
  <si>
    <t>Feri</t>
  </si>
  <si>
    <t>a./  Formázza meg „elegánsra” a táblázatot!</t>
  </si>
  <si>
    <t>Peti</t>
  </si>
  <si>
    <t>Béla</t>
  </si>
  <si>
    <t>Éva</t>
  </si>
  <si>
    <t>Zsófi</t>
  </si>
  <si>
    <t>Zsolti</t>
  </si>
  <si>
    <t>Anita</t>
  </si>
  <si>
    <t>Jani</t>
  </si>
  <si>
    <t>e./  Ábrázolja kördiagrammon egy tanuló  feladatonkénti pontszámát!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</si>
</sst>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&quot; pont&quot;"/>
    <numFmt numFmtId="178" formatCode="0.000000000"/>
    <numFmt numFmtId="179" formatCode="0.0000000000"/>
    <numFmt numFmtId="180" formatCode="0.00000000"/>
    <numFmt numFmtId="181" formatCode="0.0"/>
  </numFmts>
  <fonts count="11">
    <font>
      <sz val="10"/>
      <name val="Arial CE"/>
      <family val="0"/>
    </font>
    <font>
      <sz val="11.75"/>
      <name val="Arial CE"/>
      <family val="2"/>
    </font>
    <font>
      <b/>
      <sz val="24"/>
      <name val="Arial CE"/>
      <family val="2"/>
    </font>
    <font>
      <b/>
      <sz val="10"/>
      <name val="Arial CE"/>
      <family val="2"/>
    </font>
    <font>
      <b/>
      <sz val="18"/>
      <name val="Arial CE"/>
      <family val="0"/>
    </font>
    <font>
      <sz val="15"/>
      <name val="Arial CE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177" fontId="0" fillId="0" borderId="1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77" fontId="3" fillId="4" borderId="8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Feladatonkénti átlagpontszámok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Megoldás!$B$3</c:f>
              <c:strCache>
                <c:ptCount val="1"/>
                <c:pt idx="0">
                  <c:v>1.FELADAT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Megoldás!$B$13</c:f>
              <c:numCache/>
            </c:numRef>
          </c:val>
        </c:ser>
        <c:ser>
          <c:idx val="1"/>
          <c:order val="1"/>
          <c:tx>
            <c:strRef>
              <c:f>Megoldás!$C$3</c:f>
              <c:strCache>
                <c:ptCount val="1"/>
                <c:pt idx="0">
                  <c:v>2.FELADAT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Megoldás!$C$13</c:f>
              <c:numCache/>
            </c:numRef>
          </c:val>
        </c:ser>
        <c:ser>
          <c:idx val="2"/>
          <c:order val="2"/>
          <c:tx>
            <c:strRef>
              <c:f>Megoldás!$D$3</c:f>
              <c:strCache>
                <c:ptCount val="1"/>
                <c:pt idx="0">
                  <c:v>3.FELADAT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Megoldás!$D$13</c:f>
              <c:numCache/>
            </c:numRef>
          </c:val>
        </c:ser>
        <c:ser>
          <c:idx val="3"/>
          <c:order val="3"/>
          <c:tx>
            <c:strRef>
              <c:f>Megoldás!$E$3</c:f>
              <c:strCache>
                <c:ptCount val="1"/>
                <c:pt idx="0">
                  <c:v>4.FELADAT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Megoldás!$E$13</c:f>
              <c:numCache/>
            </c:numRef>
          </c:val>
        </c:ser>
        <c:ser>
          <c:idx val="4"/>
          <c:order val="4"/>
          <c:tx>
            <c:strRef>
              <c:f>Megoldás!$F$3</c:f>
              <c:strCache>
                <c:ptCount val="1"/>
                <c:pt idx="0">
                  <c:v>5.FELADAT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Megoldás!$F$13</c:f>
              <c:numCache/>
            </c:numRef>
          </c:val>
        </c:ser>
        <c:axId val="21519376"/>
        <c:axId val="59456657"/>
      </c:barChart>
      <c:catAx>
        <c:axId val="2151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1937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00FF0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Megoldás!$A$7</c:f>
              <c:strCache>
                <c:ptCount val="1"/>
                <c:pt idx="0">
                  <c:v>Éva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Megoldás!$B$3:$F$3</c:f>
              <c:strCache/>
            </c:strRef>
          </c:cat>
          <c:val>
            <c:numRef>
              <c:f>Megoldás!$B$7:$F$7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23</xdr:row>
      <xdr:rowOff>152400</xdr:rowOff>
    </xdr:from>
    <xdr:to>
      <xdr:col>7</xdr:col>
      <xdr:colOff>514350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085850" y="4248150"/>
        <a:ext cx="6124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43</xdr:row>
      <xdr:rowOff>57150</xdr:rowOff>
    </xdr:from>
    <xdr:to>
      <xdr:col>6</xdr:col>
      <xdr:colOff>1019175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1228725" y="7391400"/>
        <a:ext cx="53435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3">
      <selection activeCell="A7" sqref="A7:K7"/>
    </sheetView>
  </sheetViews>
  <sheetFormatPr defaultColWidth="9.00390625" defaultRowHeight="12.75"/>
  <cols>
    <col min="1" max="1" width="13.625" style="0" customWidth="1"/>
    <col min="11" max="11" width="9.875" style="0" customWidth="1"/>
  </cols>
  <sheetData>
    <row r="1" ht="18">
      <c r="A1" s="6" t="s">
        <v>20</v>
      </c>
    </row>
    <row r="3" spans="1:11" ht="15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9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9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 t="s">
        <v>24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9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</row>
  </sheetData>
  <mergeCells count="6">
    <mergeCell ref="A7:K7"/>
    <mergeCell ref="A8:K8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4" sqref="A4:A12"/>
    </sheetView>
  </sheetViews>
  <sheetFormatPr defaultColWidth="9.00390625" defaultRowHeight="12.75"/>
  <cols>
    <col min="2" max="2" width="12.75390625" style="0" bestFit="1" customWidth="1"/>
    <col min="3" max="3" width="14.00390625" style="0" bestFit="1" customWidth="1"/>
    <col min="4" max="4" width="13.00390625" style="0" customWidth="1"/>
    <col min="5" max="6" width="10.875" style="0" bestFit="1" customWidth="1"/>
    <col min="7" max="7" width="13.75390625" style="0" bestFit="1" customWidth="1"/>
    <col min="10" max="10" width="17.875" style="0" bestFit="1" customWidth="1"/>
  </cols>
  <sheetData>
    <row r="1" spans="1:9" ht="12.75">
      <c r="A1" s="5" t="s">
        <v>19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 t="s">
        <v>17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14</v>
      </c>
      <c r="H3" s="5" t="s">
        <v>15</v>
      </c>
      <c r="I3" s="5" t="s">
        <v>16</v>
      </c>
    </row>
    <row r="4" spans="1:6" ht="12.75">
      <c r="A4" s="5" t="s">
        <v>32</v>
      </c>
      <c r="B4" s="5">
        <v>10</v>
      </c>
      <c r="C4" s="5">
        <v>20</v>
      </c>
      <c r="D4" s="5">
        <v>18</v>
      </c>
      <c r="E4" s="5">
        <v>8</v>
      </c>
      <c r="F4" s="5">
        <v>10</v>
      </c>
    </row>
    <row r="5" spans="1:6" ht="12.75">
      <c r="A5" s="5" t="s">
        <v>29</v>
      </c>
      <c r="B5" s="5">
        <v>16</v>
      </c>
      <c r="C5" s="5">
        <v>19</v>
      </c>
      <c r="D5" s="5">
        <v>8</v>
      </c>
      <c r="E5" s="5">
        <v>10</v>
      </c>
      <c r="F5" s="5">
        <v>9</v>
      </c>
    </row>
    <row r="6" spans="1:6" ht="12.75">
      <c r="A6" s="5" t="s">
        <v>33</v>
      </c>
      <c r="B6" s="5">
        <v>15</v>
      </c>
      <c r="C6" s="5">
        <v>14</v>
      </c>
      <c r="D6" s="5">
        <v>15</v>
      </c>
      <c r="E6" s="5">
        <v>16</v>
      </c>
      <c r="F6" s="5">
        <v>15</v>
      </c>
    </row>
    <row r="7" spans="1:6" ht="12.75">
      <c r="A7" s="5" t="s">
        <v>34</v>
      </c>
      <c r="B7" s="5">
        <v>20</v>
      </c>
      <c r="C7" s="5">
        <v>19</v>
      </c>
      <c r="D7" s="5">
        <v>17</v>
      </c>
      <c r="E7" s="5">
        <v>18</v>
      </c>
      <c r="F7" s="5">
        <v>20</v>
      </c>
    </row>
    <row r="8" spans="1:6" ht="12.75">
      <c r="A8" s="5" t="s">
        <v>30</v>
      </c>
      <c r="B8" s="5">
        <v>16</v>
      </c>
      <c r="C8" s="5">
        <v>12</v>
      </c>
      <c r="D8" s="5">
        <v>17</v>
      </c>
      <c r="E8" s="5">
        <v>18</v>
      </c>
      <c r="F8" s="5">
        <v>8</v>
      </c>
    </row>
    <row r="9" spans="1:6" ht="12.75">
      <c r="A9" s="5" t="s">
        <v>35</v>
      </c>
      <c r="B9" s="5">
        <v>13</v>
      </c>
      <c r="C9" s="5">
        <v>14</v>
      </c>
      <c r="D9" s="5">
        <v>5</v>
      </c>
      <c r="E9" s="5">
        <v>14</v>
      </c>
      <c r="F9" s="5">
        <v>7</v>
      </c>
    </row>
    <row r="10" spans="1:6" ht="12.75">
      <c r="A10" s="5" t="s">
        <v>36</v>
      </c>
      <c r="B10" s="5">
        <v>14</v>
      </c>
      <c r="C10" s="5">
        <v>18</v>
      </c>
      <c r="D10" s="5">
        <v>20</v>
      </c>
      <c r="E10" s="5">
        <v>11</v>
      </c>
      <c r="F10" s="5">
        <v>15</v>
      </c>
    </row>
    <row r="11" spans="1:6" ht="12.75">
      <c r="A11" s="5" t="s">
        <v>37</v>
      </c>
      <c r="B11" s="5">
        <v>8</v>
      </c>
      <c r="C11" s="5">
        <v>17</v>
      </c>
      <c r="D11" s="5">
        <v>12</v>
      </c>
      <c r="E11" s="5">
        <v>11</v>
      </c>
      <c r="F11" s="5">
        <v>14</v>
      </c>
    </row>
    <row r="12" spans="1:6" ht="12.75">
      <c r="A12" s="5" t="s">
        <v>38</v>
      </c>
      <c r="B12" s="5">
        <v>15</v>
      </c>
      <c r="C12" s="5">
        <v>14</v>
      </c>
      <c r="D12" s="5">
        <v>13</v>
      </c>
      <c r="E12" s="5">
        <v>17</v>
      </c>
      <c r="F12" s="5">
        <v>16</v>
      </c>
    </row>
    <row r="13" ht="12.75">
      <c r="A13" s="5" t="s">
        <v>18</v>
      </c>
    </row>
    <row r="14" spans="1:9" ht="12.75">
      <c r="A14" s="5" t="s">
        <v>26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5" t="s">
        <v>25</v>
      </c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 t="s">
        <v>5</v>
      </c>
      <c r="C17" s="5" t="s">
        <v>6</v>
      </c>
      <c r="D17" s="5" t="s">
        <v>7</v>
      </c>
      <c r="E17" s="5" t="s">
        <v>8</v>
      </c>
      <c r="F17" s="5"/>
      <c r="G17" s="5"/>
      <c r="H17" s="5"/>
      <c r="I17" s="5"/>
    </row>
    <row r="18" spans="1:10" ht="12.75">
      <c r="A18" s="5"/>
      <c r="B18" s="5">
        <v>0</v>
      </c>
      <c r="C18" s="5">
        <v>49</v>
      </c>
      <c r="D18" s="5" t="s">
        <v>9</v>
      </c>
      <c r="E18" s="5">
        <v>1</v>
      </c>
      <c r="F18" s="5"/>
      <c r="G18" s="5"/>
      <c r="H18" s="5"/>
      <c r="I18" s="5"/>
      <c r="J18" s="5" t="s">
        <v>27</v>
      </c>
    </row>
    <row r="19" spans="1:10" ht="12.75">
      <c r="A19" s="5"/>
      <c r="B19" s="5">
        <v>50</v>
      </c>
      <c r="C19" s="5">
        <v>65</v>
      </c>
      <c r="D19" s="5" t="s">
        <v>10</v>
      </c>
      <c r="E19" s="5">
        <v>2</v>
      </c>
      <c r="F19" s="5"/>
      <c r="G19" s="5"/>
      <c r="H19" s="5"/>
      <c r="I19" s="5"/>
      <c r="J19" s="5" t="s">
        <v>28</v>
      </c>
    </row>
    <row r="20" spans="1:10" ht="12.75">
      <c r="A20" s="5"/>
      <c r="B20" s="5">
        <v>66</v>
      </c>
      <c r="C20" s="5">
        <v>78</v>
      </c>
      <c r="D20" s="5" t="s">
        <v>11</v>
      </c>
      <c r="E20" s="5">
        <v>3</v>
      </c>
      <c r="F20" s="5"/>
      <c r="G20" s="5"/>
      <c r="H20" s="5"/>
      <c r="I20" s="5"/>
      <c r="J20" s="5"/>
    </row>
    <row r="21" spans="1:9" ht="12.75">
      <c r="A21" s="5"/>
      <c r="B21" s="5">
        <v>79</v>
      </c>
      <c r="C21" s="5">
        <v>90</v>
      </c>
      <c r="D21" s="5" t="s">
        <v>12</v>
      </c>
      <c r="E21" s="5">
        <v>4</v>
      </c>
      <c r="F21" s="5"/>
      <c r="G21" s="5"/>
      <c r="H21" s="5"/>
      <c r="I21" s="5"/>
    </row>
    <row r="22" spans="1:9" ht="12.75">
      <c r="A22" s="5"/>
      <c r="B22" s="5">
        <v>91</v>
      </c>
      <c r="C22" s="5">
        <v>100</v>
      </c>
      <c r="D22" s="5" t="s">
        <v>13</v>
      </c>
      <c r="E22" s="5">
        <v>5</v>
      </c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H40" sqref="H40"/>
    </sheetView>
  </sheetViews>
  <sheetFormatPr defaultColWidth="9.00390625" defaultRowHeight="12.75"/>
  <cols>
    <col min="1" max="1" width="8.625" style="0" bestFit="1" customWidth="1"/>
    <col min="2" max="2" width="13.75390625" style="0" bestFit="1" customWidth="1"/>
    <col min="3" max="3" width="14.125" style="0" bestFit="1" customWidth="1"/>
    <col min="4" max="4" width="12.625" style="0" bestFit="1" customWidth="1"/>
    <col min="5" max="5" width="11.625" style="0" customWidth="1"/>
    <col min="6" max="6" width="12.125" style="0" customWidth="1"/>
    <col min="7" max="7" width="15.00390625" style="0" customWidth="1"/>
    <col min="8" max="8" width="12.625" style="0" bestFit="1" customWidth="1"/>
    <col min="9" max="9" width="9.25390625" style="0" customWidth="1"/>
    <col min="10" max="10" width="17.875" style="0" bestFit="1" customWidth="1"/>
  </cols>
  <sheetData>
    <row r="1" spans="1:9" ht="33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ht="13.5" thickBot="1"/>
    <row r="3" spans="1:9" ht="13.5" thickTop="1">
      <c r="A3" s="15" t="s">
        <v>17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14</v>
      </c>
      <c r="H3" s="16" t="s">
        <v>15</v>
      </c>
      <c r="I3" s="17" t="s">
        <v>16</v>
      </c>
    </row>
    <row r="4" spans="1:9" ht="12.75">
      <c r="A4" s="1" t="s">
        <v>32</v>
      </c>
      <c r="B4" s="7">
        <v>10</v>
      </c>
      <c r="C4" s="7">
        <v>20</v>
      </c>
      <c r="D4" s="7">
        <v>18</v>
      </c>
      <c r="E4" s="7">
        <v>8</v>
      </c>
      <c r="F4" s="7">
        <v>10</v>
      </c>
      <c r="G4" s="7">
        <f>SUM($B4:$F4)</f>
        <v>66</v>
      </c>
      <c r="H4" s="1" t="str">
        <f aca="true" t="shared" si="0" ref="H4:H13">VLOOKUP(G4,$B$18:$D$22,3)</f>
        <v>KÖZEPES</v>
      </c>
      <c r="I4" s="3">
        <f aca="true" t="shared" si="1" ref="I4:I12">VLOOKUP(G4,$B$18:$E$22,4)</f>
        <v>3</v>
      </c>
    </row>
    <row r="5" spans="1:9" ht="12.75">
      <c r="A5" s="1" t="s">
        <v>29</v>
      </c>
      <c r="B5" s="7">
        <v>16</v>
      </c>
      <c r="C5" s="7">
        <v>19</v>
      </c>
      <c r="D5" s="7">
        <v>8</v>
      </c>
      <c r="E5" s="7">
        <v>10</v>
      </c>
      <c r="F5" s="7">
        <v>9</v>
      </c>
      <c r="G5" s="7">
        <f aca="true" t="shared" si="2" ref="G5:G12">SUM($B5:$F5)</f>
        <v>62</v>
      </c>
      <c r="H5" s="1" t="str">
        <f>VLOOKUP(G5,$B$18:$D$22,3)</f>
        <v>ELÉGSÉGES</v>
      </c>
      <c r="I5" s="3">
        <f t="shared" si="1"/>
        <v>2</v>
      </c>
    </row>
    <row r="6" spans="1:9" ht="12.75">
      <c r="A6" s="1" t="s">
        <v>33</v>
      </c>
      <c r="B6" s="7">
        <v>15</v>
      </c>
      <c r="C6" s="7">
        <v>14</v>
      </c>
      <c r="D6" s="7">
        <v>15</v>
      </c>
      <c r="E6" s="7">
        <v>16</v>
      </c>
      <c r="F6" s="7">
        <v>15</v>
      </c>
      <c r="G6" s="7">
        <f t="shared" si="2"/>
        <v>75</v>
      </c>
      <c r="H6" s="1" t="str">
        <f t="shared" si="0"/>
        <v>KÖZEPES</v>
      </c>
      <c r="I6" s="3">
        <f t="shared" si="1"/>
        <v>3</v>
      </c>
    </row>
    <row r="7" spans="1:9" ht="12.75">
      <c r="A7" s="1" t="s">
        <v>34</v>
      </c>
      <c r="B7" s="7">
        <v>20</v>
      </c>
      <c r="C7" s="7">
        <v>19</v>
      </c>
      <c r="D7" s="7">
        <v>17</v>
      </c>
      <c r="E7" s="7">
        <v>18</v>
      </c>
      <c r="F7" s="7">
        <v>20</v>
      </c>
      <c r="G7" s="7">
        <f t="shared" si="2"/>
        <v>94</v>
      </c>
      <c r="H7" s="1" t="str">
        <f t="shared" si="0"/>
        <v>JELES</v>
      </c>
      <c r="I7" s="3">
        <f t="shared" si="1"/>
        <v>5</v>
      </c>
    </row>
    <row r="8" spans="1:9" ht="12.75">
      <c r="A8" s="1" t="s">
        <v>30</v>
      </c>
      <c r="B8" s="7">
        <v>16</v>
      </c>
      <c r="C8" s="7">
        <v>12</v>
      </c>
      <c r="D8" s="7">
        <v>17</v>
      </c>
      <c r="E8" s="7">
        <v>18</v>
      </c>
      <c r="F8" s="7">
        <v>8</v>
      </c>
      <c r="G8" s="7">
        <f t="shared" si="2"/>
        <v>71</v>
      </c>
      <c r="H8" s="1" t="str">
        <f t="shared" si="0"/>
        <v>KÖZEPES</v>
      </c>
      <c r="I8" s="3">
        <f t="shared" si="1"/>
        <v>3</v>
      </c>
    </row>
    <row r="9" spans="1:9" ht="12.75">
      <c r="A9" s="1" t="s">
        <v>35</v>
      </c>
      <c r="B9" s="7">
        <v>13</v>
      </c>
      <c r="C9" s="7">
        <v>14</v>
      </c>
      <c r="D9" s="7">
        <v>5</v>
      </c>
      <c r="E9" s="7">
        <v>14</v>
      </c>
      <c r="F9" s="7">
        <v>7</v>
      </c>
      <c r="G9" s="7">
        <f t="shared" si="2"/>
        <v>53</v>
      </c>
      <c r="H9" s="1" t="str">
        <f t="shared" si="0"/>
        <v>ELÉGSÉGES</v>
      </c>
      <c r="I9" s="3">
        <f t="shared" si="1"/>
        <v>2</v>
      </c>
    </row>
    <row r="10" spans="1:9" ht="12.75">
      <c r="A10" s="1" t="s">
        <v>36</v>
      </c>
      <c r="B10" s="7">
        <v>14</v>
      </c>
      <c r="C10" s="7">
        <v>18</v>
      </c>
      <c r="D10" s="7">
        <v>20</v>
      </c>
      <c r="E10" s="7">
        <v>11</v>
      </c>
      <c r="F10" s="7">
        <v>15</v>
      </c>
      <c r="G10" s="7">
        <f t="shared" si="2"/>
        <v>78</v>
      </c>
      <c r="H10" s="1" t="str">
        <f t="shared" si="0"/>
        <v>KÖZEPES</v>
      </c>
      <c r="I10" s="3">
        <f t="shared" si="1"/>
        <v>3</v>
      </c>
    </row>
    <row r="11" spans="1:9" ht="12.75">
      <c r="A11" s="1" t="s">
        <v>37</v>
      </c>
      <c r="B11" s="7">
        <v>8</v>
      </c>
      <c r="C11" s="7">
        <v>17</v>
      </c>
      <c r="D11" s="7">
        <v>12</v>
      </c>
      <c r="E11" s="7">
        <v>11</v>
      </c>
      <c r="F11" s="7">
        <v>14</v>
      </c>
      <c r="G11" s="7">
        <f t="shared" si="2"/>
        <v>62</v>
      </c>
      <c r="H11" s="1" t="str">
        <f t="shared" si="0"/>
        <v>ELÉGSÉGES</v>
      </c>
      <c r="I11" s="3">
        <f t="shared" si="1"/>
        <v>2</v>
      </c>
    </row>
    <row r="12" spans="1:9" ht="13.5" thickBot="1">
      <c r="A12" s="1" t="s">
        <v>38</v>
      </c>
      <c r="B12" s="8">
        <v>15</v>
      </c>
      <c r="C12" s="8">
        <v>14</v>
      </c>
      <c r="D12" s="8">
        <v>13</v>
      </c>
      <c r="E12" s="8">
        <v>17</v>
      </c>
      <c r="F12" s="8">
        <v>16</v>
      </c>
      <c r="G12" s="8">
        <f t="shared" si="2"/>
        <v>75</v>
      </c>
      <c r="H12" s="2" t="str">
        <f t="shared" si="0"/>
        <v>KÖZEPES</v>
      </c>
      <c r="I12" s="4">
        <f t="shared" si="1"/>
        <v>3</v>
      </c>
    </row>
    <row r="13" spans="1:9" ht="13.5" thickBot="1">
      <c r="A13" s="18" t="s">
        <v>18</v>
      </c>
      <c r="B13" s="19">
        <f aca="true" t="shared" si="3" ref="B13:G13">AVERAGE(B4:B12)</f>
        <v>14.11111111111111</v>
      </c>
      <c r="C13" s="19">
        <f t="shared" si="3"/>
        <v>16.333333333333332</v>
      </c>
      <c r="D13" s="19">
        <f t="shared" si="3"/>
        <v>13.88888888888889</v>
      </c>
      <c r="E13" s="19">
        <f t="shared" si="3"/>
        <v>13.666666666666666</v>
      </c>
      <c r="F13" s="19">
        <f t="shared" si="3"/>
        <v>12.666666666666666</v>
      </c>
      <c r="G13" s="19">
        <f t="shared" si="3"/>
        <v>70.66666666666667</v>
      </c>
      <c r="H13" s="18" t="str">
        <f t="shared" si="0"/>
        <v>KÖZEPES</v>
      </c>
      <c r="I13" s="20">
        <f>AVERAGE(I4:I12)</f>
        <v>2.888888888888889</v>
      </c>
    </row>
    <row r="14" spans="1:9" ht="13.5" thickBot="1">
      <c r="A14" s="18" t="s">
        <v>26</v>
      </c>
      <c r="B14" s="19">
        <f>MAX(B4:B12)</f>
        <v>20</v>
      </c>
      <c r="C14" s="19">
        <f aca="true" t="shared" si="4" ref="C14:I14">MAX(C4:C12)</f>
        <v>20</v>
      </c>
      <c r="D14" s="19">
        <f t="shared" si="4"/>
        <v>20</v>
      </c>
      <c r="E14" s="19">
        <f t="shared" si="4"/>
        <v>18</v>
      </c>
      <c r="F14" s="19">
        <f t="shared" si="4"/>
        <v>20</v>
      </c>
      <c r="G14" s="19">
        <f t="shared" si="4"/>
        <v>94</v>
      </c>
      <c r="H14" s="18" t="str">
        <f>VLOOKUP(G14,$B$18:$D$22,3)</f>
        <v>JELES</v>
      </c>
      <c r="I14" s="20">
        <f t="shared" si="4"/>
        <v>5</v>
      </c>
    </row>
    <row r="15" spans="1:9" ht="13.5" thickBot="1">
      <c r="A15" s="18" t="s">
        <v>25</v>
      </c>
      <c r="B15" s="19">
        <f>MIN(B4:B12)</f>
        <v>8</v>
      </c>
      <c r="C15" s="19">
        <f aca="true" t="shared" si="5" ref="C15:I15">MIN(C4:C12)</f>
        <v>12</v>
      </c>
      <c r="D15" s="19">
        <f t="shared" si="5"/>
        <v>5</v>
      </c>
      <c r="E15" s="19">
        <f t="shared" si="5"/>
        <v>8</v>
      </c>
      <c r="F15" s="19">
        <f t="shared" si="5"/>
        <v>7</v>
      </c>
      <c r="G15" s="19">
        <f t="shared" si="5"/>
        <v>53</v>
      </c>
      <c r="H15" s="18" t="str">
        <f>VLOOKUP(G15,$B$18:$D$22,3)</f>
        <v>ELÉGSÉGES</v>
      </c>
      <c r="I15" s="20">
        <f t="shared" si="5"/>
        <v>2</v>
      </c>
    </row>
    <row r="17" spans="2:5" ht="13.5" thickBot="1">
      <c r="B17" s="11" t="s">
        <v>5</v>
      </c>
      <c r="C17" s="11" t="s">
        <v>6</v>
      </c>
      <c r="D17" s="11" t="s">
        <v>7</v>
      </c>
      <c r="E17" s="12" t="s">
        <v>8</v>
      </c>
    </row>
    <row r="18" spans="2:11" ht="14.25" thickBot="1" thickTop="1">
      <c r="B18" s="13">
        <v>0</v>
      </c>
      <c r="C18" s="13">
        <v>49</v>
      </c>
      <c r="D18" s="14" t="s">
        <v>9</v>
      </c>
      <c r="E18" s="13">
        <v>1</v>
      </c>
      <c r="J18" s="21" t="s">
        <v>27</v>
      </c>
      <c r="K18" s="21" t="str">
        <f>INDEX(A4:A12,MATCH(G14,G4:G12,0),1)</f>
        <v>Éva</v>
      </c>
    </row>
    <row r="19" spans="2:11" ht="14.25" thickBot="1" thickTop="1">
      <c r="B19" s="13">
        <v>50</v>
      </c>
      <c r="C19" s="13">
        <v>65</v>
      </c>
      <c r="D19" s="14" t="s">
        <v>10</v>
      </c>
      <c r="E19" s="13">
        <v>2</v>
      </c>
      <c r="J19" s="21" t="s">
        <v>28</v>
      </c>
      <c r="K19" s="21" t="str">
        <f>INDEX(A4:A12,MATCH(G15,G4:G12,0),1)</f>
        <v>Zsófi</v>
      </c>
    </row>
    <row r="20" spans="2:5" ht="13.5" thickTop="1">
      <c r="B20" s="13">
        <v>66</v>
      </c>
      <c r="C20" s="13">
        <v>78</v>
      </c>
      <c r="D20" s="14" t="s">
        <v>11</v>
      </c>
      <c r="E20" s="13">
        <v>3</v>
      </c>
    </row>
    <row r="21" spans="2:5" ht="12.75">
      <c r="B21" s="13">
        <v>79</v>
      </c>
      <c r="C21" s="13">
        <v>90</v>
      </c>
      <c r="D21" s="14" t="s">
        <v>12</v>
      </c>
      <c r="E21" s="13">
        <v>4</v>
      </c>
    </row>
    <row r="22" spans="2:5" ht="12.75">
      <c r="B22" s="13">
        <v>91</v>
      </c>
      <c r="C22" s="13">
        <v>100</v>
      </c>
      <c r="D22" s="14" t="s">
        <v>13</v>
      </c>
      <c r="E22" s="13">
        <v>5</v>
      </c>
    </row>
  </sheetData>
  <mergeCells count="1">
    <mergeCell ref="A1:I1"/>
  </mergeCells>
  <printOptions horizontalCentered="1" verticalCentered="1"/>
  <pageMargins left="0.984251968503937" right="0.984251968503937" top="0.984251968503937" bottom="0.984251968503937" header="1.4960629921259843" footer="0.5118110236220472"/>
  <pageSetup fitToHeight="1" fitToWidth="1" horizontalDpi="300" verticalDpi="300" orientation="landscape" paperSize="9" scale="80" r:id="rId2"/>
  <headerFooter alignWithMargins="0">
    <oddHeader>&amp;C&amp;"Arial CE,Félkövér\&amp;16Átlagszámítás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feladat</dc:title>
  <dc:subject/>
  <dc:creator>Gergely András</dc:creator>
  <cp:keywords/>
  <dc:description/>
  <cp:lastModifiedBy>Gergely András</cp:lastModifiedBy>
  <cp:lastPrinted>2000-08-15T13:44:58Z</cp:lastPrinted>
  <dcterms:created xsi:type="dcterms:W3CDTF">1998-05-25T17:19:17Z</dcterms:created>
  <dcterms:modified xsi:type="dcterms:W3CDTF">2006-10-07T15:52:06Z</dcterms:modified>
  <cp:category/>
  <cp:version/>
  <cp:contentType/>
  <cp:contentStatus/>
</cp:coreProperties>
</file>